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4020" windowWidth="12900" windowHeight="8685" tabRatio="3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<sst xmlns="http://schemas.openxmlformats.org/spreadsheetml/2006/main" count="8" uniqueCount="8">
  <si>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应发金额</t>
  </si>
  <si>
    <t>扣除数</t>
  </si>
  <si>
    <t>税率</t>
  </si>
  <si>
    <t>税金</t>
  </si>
  <si>
    <t>实发金额</t>
  </si>
  <si>
    <t>核对</t>
  </si>
  <si>
    <t>劳务费发放对照表</t>
  </si>
  <si>
    <t>实发金额（计算）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</si>
</sst>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/>
      <protection hidden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0.25390625" style="0" customWidth="1"/>
    <col min="2" max="2" width="10.50390625" style="0" bestFit="1" customWidth="1"/>
    <col min="3" max="4" width="9.125" style="0" bestFit="1" customWidth="1"/>
    <col min="5" max="5" width="10.50390625" style="0" bestFit="1" customWidth="1"/>
    <col min="6" max="6" width="10.00390625" style="0" customWidth="1"/>
    <col min="7" max="7" width="6.00390625" style="0" customWidth="1"/>
  </cols>
  <sheetData>
    <row r="1" spans="1:7" ht="27" customHeight="1">
      <c r="A1" s="4" t="s">
        <v>6</v>
      </c>
      <c r="B1" s="4"/>
      <c r="C1" s="4"/>
      <c r="D1" s="4"/>
      <c r="E1" s="4"/>
      <c r="F1" s="4"/>
      <c r="G1" s="4"/>
    </row>
    <row r="2" spans="1:7" s="1" customFormat="1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5</v>
      </c>
    </row>
    <row r="3" spans="1:7" ht="14.25">
      <c r="A3" s="3">
        <v>1000</v>
      </c>
      <c r="B3" s="3">
        <v>800</v>
      </c>
      <c r="C3" s="3">
        <v>0.2</v>
      </c>
      <c r="D3" s="3">
        <f aca="true" t="shared" si="0" ref="D3:D10">(A3-B3)*C3</f>
        <v>40</v>
      </c>
      <c r="E3" s="3">
        <v>960</v>
      </c>
      <c r="F3" s="3">
        <f>A3-D3</f>
        <v>960</v>
      </c>
      <c r="G3" s="3">
        <f>E3-F3</f>
        <v>0</v>
      </c>
    </row>
    <row r="4" spans="1:7" ht="14.25">
      <c r="A4" s="3">
        <f aca="true" t="shared" si="1" ref="A4:A9">(E4-160)/0.8</f>
        <v>1050</v>
      </c>
      <c r="B4" s="3">
        <v>800</v>
      </c>
      <c r="C4" s="3">
        <v>0.2</v>
      </c>
      <c r="D4" s="3">
        <f t="shared" si="0"/>
        <v>50</v>
      </c>
      <c r="E4" s="3">
        <v>1000</v>
      </c>
      <c r="F4" s="3">
        <f>A4-D4</f>
        <v>1000</v>
      </c>
      <c r="G4" s="3">
        <f>E4-F4</f>
        <v>0</v>
      </c>
    </row>
    <row r="5" spans="1:7" ht="14.25">
      <c r="A5" s="3">
        <f t="shared" si="1"/>
        <v>1675</v>
      </c>
      <c r="B5" s="3">
        <v>800</v>
      </c>
      <c r="C5" s="3">
        <v>0.2</v>
      </c>
      <c r="D5" s="3">
        <f t="shared" si="0"/>
        <v>175</v>
      </c>
      <c r="E5" s="3">
        <v>1500</v>
      </c>
      <c r="F5" s="3">
        <f aca="true" t="shared" si="2" ref="F5:F15">A5-D5</f>
        <v>1500</v>
      </c>
      <c r="G5" s="3">
        <f aca="true" t="shared" si="3" ref="G5:G15">E5-F5</f>
        <v>0</v>
      </c>
    </row>
    <row r="6" spans="1:7" ht="14.25">
      <c r="A6" s="3">
        <f t="shared" si="1"/>
        <v>2050</v>
      </c>
      <c r="B6" s="3">
        <v>800</v>
      </c>
      <c r="C6" s="3">
        <v>0.2</v>
      </c>
      <c r="D6" s="3">
        <f t="shared" si="0"/>
        <v>250</v>
      </c>
      <c r="E6" s="3">
        <v>1800</v>
      </c>
      <c r="F6" s="3">
        <f t="shared" si="2"/>
        <v>1800</v>
      </c>
      <c r="G6" s="3">
        <f t="shared" si="3"/>
        <v>0</v>
      </c>
    </row>
    <row r="7" spans="1:7" ht="14.25">
      <c r="A7" s="3">
        <f t="shared" si="1"/>
        <v>2300</v>
      </c>
      <c r="B7" s="3">
        <v>800</v>
      </c>
      <c r="C7" s="3">
        <v>0.2</v>
      </c>
      <c r="D7" s="3">
        <f t="shared" si="0"/>
        <v>300</v>
      </c>
      <c r="E7" s="3">
        <v>2000</v>
      </c>
      <c r="F7" s="3">
        <f t="shared" si="2"/>
        <v>2000</v>
      </c>
      <c r="G7" s="3">
        <f t="shared" si="3"/>
        <v>0</v>
      </c>
    </row>
    <row r="8" spans="1:7" ht="14.25">
      <c r="A8" s="3">
        <f t="shared" si="1"/>
        <v>2925</v>
      </c>
      <c r="B8" s="3">
        <v>800</v>
      </c>
      <c r="C8" s="3">
        <v>0.2</v>
      </c>
      <c r="D8" s="3">
        <f t="shared" si="0"/>
        <v>425</v>
      </c>
      <c r="E8" s="3">
        <v>2500</v>
      </c>
      <c r="F8" s="3">
        <f t="shared" si="2"/>
        <v>2500</v>
      </c>
      <c r="G8" s="3">
        <f t="shared" si="3"/>
        <v>0</v>
      </c>
    </row>
    <row r="9" spans="1:7" ht="14.25">
      <c r="A9" s="3">
        <f t="shared" si="1"/>
        <v>3550</v>
      </c>
      <c r="B9" s="3">
        <v>800</v>
      </c>
      <c r="C9" s="3">
        <v>0.2</v>
      </c>
      <c r="D9" s="3">
        <f t="shared" si="0"/>
        <v>550</v>
      </c>
      <c r="E9" s="3">
        <v>3000</v>
      </c>
      <c r="F9" s="3">
        <f t="shared" si="2"/>
        <v>3000</v>
      </c>
      <c r="G9" s="3">
        <f t="shared" si="3"/>
        <v>0</v>
      </c>
    </row>
    <row r="10" spans="1:7" ht="14.25">
      <c r="A10" s="3">
        <v>4000</v>
      </c>
      <c r="B10" s="3">
        <v>800</v>
      </c>
      <c r="C10" s="3">
        <v>0.2</v>
      </c>
      <c r="D10" s="3">
        <f t="shared" si="0"/>
        <v>640</v>
      </c>
      <c r="E10" s="3">
        <v>3360</v>
      </c>
      <c r="F10" s="3">
        <f t="shared" si="2"/>
        <v>3360</v>
      </c>
      <c r="G10" s="3">
        <f t="shared" si="3"/>
        <v>0</v>
      </c>
    </row>
    <row r="11" spans="1:7" ht="14.25">
      <c r="A11" s="3">
        <f>ROUND(E11/0.84,2)</f>
        <v>4166.67</v>
      </c>
      <c r="B11" s="3">
        <f>ROUND(A11*0.2,2)</f>
        <v>833.33</v>
      </c>
      <c r="C11" s="3">
        <v>0.2</v>
      </c>
      <c r="D11" s="3">
        <f>ROUND((A11-B11)*C11,2)</f>
        <v>666.67</v>
      </c>
      <c r="E11" s="3">
        <v>3500</v>
      </c>
      <c r="F11" s="3">
        <f t="shared" si="2"/>
        <v>3500</v>
      </c>
      <c r="G11" s="3">
        <f t="shared" si="3"/>
        <v>0</v>
      </c>
    </row>
    <row r="12" spans="1:7" ht="14.25">
      <c r="A12" s="3">
        <f>ROUND(E12/0.84,2)</f>
        <v>4761.9</v>
      </c>
      <c r="B12" s="3">
        <f>ROUND(A12*0.2,2)</f>
        <v>952.38</v>
      </c>
      <c r="C12" s="3">
        <v>0.2</v>
      </c>
      <c r="D12" s="3">
        <f>ROUND((A12-B12)*C12,2)</f>
        <v>761.9</v>
      </c>
      <c r="E12" s="3">
        <v>4000</v>
      </c>
      <c r="F12" s="3">
        <f t="shared" si="2"/>
        <v>3999.9999999999995</v>
      </c>
      <c r="G12" s="3">
        <f t="shared" si="3"/>
        <v>0</v>
      </c>
    </row>
    <row r="13" spans="1:7" ht="14.25">
      <c r="A13" s="3">
        <f>ROUND(E13/0.84,2)</f>
        <v>4763.1</v>
      </c>
      <c r="B13" s="3">
        <f>ROUND(A13*0.2,2)</f>
        <v>952.62</v>
      </c>
      <c r="C13" s="3">
        <v>0.2</v>
      </c>
      <c r="D13" s="3">
        <f>ROUND((A13-B13)*C13,2)</f>
        <v>762.1</v>
      </c>
      <c r="E13" s="3">
        <v>4001</v>
      </c>
      <c r="F13" s="3">
        <f t="shared" si="2"/>
        <v>4001.0000000000005</v>
      </c>
      <c r="G13" s="3">
        <f t="shared" si="3"/>
        <v>0</v>
      </c>
    </row>
    <row r="14" spans="1:7" ht="14.25">
      <c r="A14" s="3">
        <f>ROUND(E14/0.84,2)</f>
        <v>5357.14</v>
      </c>
      <c r="B14" s="3">
        <f>ROUND(A14*0.2,2)</f>
        <v>1071.43</v>
      </c>
      <c r="C14" s="3">
        <v>0.2</v>
      </c>
      <c r="D14" s="3">
        <f>ROUND((A14-B14)*C14,2)</f>
        <v>857.14</v>
      </c>
      <c r="E14" s="3">
        <v>4500</v>
      </c>
      <c r="F14" s="3">
        <f t="shared" si="2"/>
        <v>4500</v>
      </c>
      <c r="G14" s="3">
        <f t="shared" si="3"/>
        <v>0</v>
      </c>
    </row>
    <row r="15" spans="1:7" ht="14.25">
      <c r="A15" s="3">
        <f>ROUND(E15/0.84,2)</f>
        <v>5952.38</v>
      </c>
      <c r="B15" s="3">
        <f>ROUND(A15*0.2,2)</f>
        <v>1190.48</v>
      </c>
      <c r="C15" s="3">
        <v>0.2</v>
      </c>
      <c r="D15" s="3">
        <f>ROUND((A15-B15)*C15,2)</f>
        <v>952.38</v>
      </c>
      <c r="E15" s="3">
        <v>5000</v>
      </c>
      <c r="F15" s="3">
        <f t="shared" si="2"/>
        <v>5000</v>
      </c>
      <c r="G15" s="3">
        <f t="shared" si="3"/>
        <v>0</v>
      </c>
    </row>
  </sheetData>
  <sheetProtection sheet="1" objects="1" scenarios="1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2016-04-06T08:04:54Z</dcterms:modified>
  <cp:category/>
  <cp:version/>
  <cp:contentType/>
  <cp:contentStatus/>
</cp:coreProperties>
</file>